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Volumes/GoogleDrive/Drive condivisi/ART44_ACT/Amministrazioni centrali/MIUR-RICERCA/Tavole PSC/"/>
    </mc:Choice>
  </mc:AlternateContent>
  <xr:revisionPtr revIDLastSave="0" documentId="13_ncr:1_{2790FFBA-58A2-C346-9BBD-048E0A81897B}" xr6:coauthVersionLast="46" xr6:coauthVersionMax="46" xr10:uidLastSave="{00000000-0000-0000-0000-000000000000}"/>
  <bookViews>
    <workbookView xWindow="0" yWindow="500" windowWidth="28800" windowHeight="15920" activeTab="1" xr2:uid="{00000000-000D-0000-FFFF-FFFF00000000}"/>
  </bookViews>
  <sheets>
    <sheet name="1. Strumenti" sheetId="1" r:id="rId1"/>
    <sheet name="2. Risorse" sheetId="2" r:id="rId2"/>
    <sheet name="3.1 Sezione ordinaria SUD" sheetId="3" r:id="rId3"/>
    <sheet name="3.2. Sezione ordinaria CN" sheetId="4" r:id="rId4"/>
    <sheet name="4. Sezioni speciali" sheetId="5" r:id="rId5"/>
    <sheet name="Appendice - Stato" sheetId="6" r:id="rId6"/>
  </sheets>
  <definedNames>
    <definedName name="_xlnm_Print_Area" localSheetId="0">'1. Strumenti'!$A$1:$H$29</definedName>
    <definedName name="_xlnm_Print_Area" localSheetId="1">'2. Risorse'!$A$1:$G$41</definedName>
    <definedName name="_xlnm_Print_Area" localSheetId="2">'3.1 Sezione ordinaria SUD'!$A$1:$I$12</definedName>
    <definedName name="_xlnm_Print_Area" localSheetId="3">'3.2. Sezione ordinaria CN'!$A$1:$I$13</definedName>
    <definedName name="_xlnm_Print_Area" localSheetId="4">'4. Sezioni speciali'!$A$1:$I$27</definedName>
    <definedName name="_xlnm_Print_Area" localSheetId="5">'Appendice - Stato'!$A$1:$N$15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dG8ImMJAvO1r0hV6DgRUX9sP44g=="/>
    </ext>
  </extLst>
</workbook>
</file>

<file path=xl/calcChain.xml><?xml version="1.0" encoding="utf-8"?>
<calcChain xmlns="http://schemas.openxmlformats.org/spreadsheetml/2006/main">
  <c r="H10" i="6" l="1"/>
  <c r="G10" i="6"/>
  <c r="F10" i="6"/>
  <c r="E10" i="6"/>
  <c r="D10" i="6"/>
  <c r="C10" i="6"/>
  <c r="I9" i="6"/>
  <c r="I8" i="6"/>
  <c r="I7" i="6"/>
  <c r="C8" i="5"/>
  <c r="B8" i="5"/>
  <c r="D7" i="5"/>
  <c r="D6" i="5"/>
  <c r="E9" i="4"/>
  <c r="D9" i="4"/>
  <c r="C9" i="4"/>
  <c r="E9" i="3"/>
  <c r="D9" i="3"/>
  <c r="C9" i="3"/>
  <c r="F40" i="2"/>
  <c r="E40" i="2"/>
  <c r="D40" i="2"/>
  <c r="G37" i="2"/>
  <c r="G36" i="2"/>
  <c r="F33" i="2"/>
  <c r="G33" i="2" s="1"/>
  <c r="G32" i="2"/>
  <c r="G31" i="2"/>
  <c r="F28" i="2"/>
  <c r="F35" i="2" s="1"/>
  <c r="E28" i="2"/>
  <c r="E35" i="2" s="1"/>
  <c r="D28" i="2"/>
  <c r="D35" i="2" s="1"/>
  <c r="F24" i="2"/>
  <c r="F34" i="2" s="1"/>
  <c r="E24" i="2"/>
  <c r="D24" i="2"/>
  <c r="D34" i="2" s="1"/>
  <c r="G17" i="2"/>
  <c r="F16" i="2"/>
  <c r="E16" i="2"/>
  <c r="D16" i="2"/>
  <c r="G16" i="2" s="1"/>
  <c r="G7" i="2"/>
  <c r="G40" i="2" l="1"/>
  <c r="E29" i="2"/>
  <c r="D8" i="5"/>
  <c r="I10" i="6"/>
  <c r="D39" i="2"/>
  <c r="F30" i="2"/>
  <c r="F38" i="2" s="1"/>
  <c r="F39" i="2"/>
  <c r="G35" i="2"/>
  <c r="D30" i="2"/>
  <c r="D38" i="2" s="1"/>
  <c r="G24" i="2"/>
  <c r="E34" i="2"/>
  <c r="G28" i="2"/>
  <c r="D29" i="2"/>
  <c r="F29" i="2"/>
  <c r="E30" i="2" l="1"/>
  <c r="E38" i="2" s="1"/>
  <c r="G38" i="2" s="1"/>
  <c r="E39" i="2"/>
  <c r="G39" i="2" s="1"/>
  <c r="G29" i="2"/>
  <c r="G34" i="2"/>
  <c r="G30" i="2" s="1"/>
</calcChain>
</file>

<file path=xl/sharedStrings.xml><?xml version="1.0" encoding="utf-8"?>
<sst xmlns="http://schemas.openxmlformats.org/spreadsheetml/2006/main" count="116" uniqueCount="71">
  <si>
    <t>PIANO SVILUPPO E COESIONE MUR</t>
  </si>
  <si>
    <t>Tavola 1 –   Strumenti di programmazione riclassificati nel PSC ai sensi del comma 1 ex art.44 DL 34/2019 e s.m.i.</t>
  </si>
  <si>
    <t>Ciclo di riferimento</t>
  </si>
  <si>
    <t>Strumento di programmazione</t>
  </si>
  <si>
    <t>Denominazione strumento attuativo</t>
  </si>
  <si>
    <t>Codice strumento attuativo nel Sistema Nazionale di Monitoraggio</t>
  </si>
  <si>
    <t>2014-2020</t>
  </si>
  <si>
    <t>PIANO OPERATIVO RICERCA E INNOVAZIONE</t>
  </si>
  <si>
    <t>Tavola 2 – Risorse totali PSC per ciclo di programmazione ad esito istruttoria ex art. 44, comma 7, DL 34/2019 e s.m.i e art. 241 e 242 DL 34/2020 e s.m.i.</t>
  </si>
  <si>
    <t>Valori in milioni di euro</t>
  </si>
  <si>
    <t>Risorse originariamente assegnate all’Amministrazione</t>
  </si>
  <si>
    <t>Atto di riferimento</t>
  </si>
  <si>
    <t>Totale</t>
  </si>
  <si>
    <t>2000-2006</t>
  </si>
  <si>
    <t>2007-2013</t>
  </si>
  <si>
    <t>Delibera CIPE n. 1 del 01/05/2016, Delibera CIPE n. 17 del 04/04/2019</t>
  </si>
  <si>
    <t>[A] Totale assegnazioni (non destinate a CIS o normate da disposizioni di legge)</t>
  </si>
  <si>
    <t>[B] Totale assegnazioni destinate a CIS</t>
  </si>
  <si>
    <t>[C] Totale assegnazioni normate da disposizioni di legge</t>
  </si>
  <si>
    <t xml:space="preserve">[D] Totale risorse assegnate ante istruttoria ex art. 44 [D = A + B + C] </t>
  </si>
  <si>
    <t>[E] Totale risorse confermate post istruttoria ex art. 44 e ai sensi degli art. 241 e 242 [E = F + G + H +I]</t>
  </si>
  <si>
    <t>Esito istruttoria ex art. 44 comma 7 e ex art. 241 e 242 approvato con delibera CIPE n. 34 del 28/07/2020</t>
  </si>
  <si>
    <t xml:space="preserve">[F] Risorse confermate a esito valutazione ex art. 44  per interventi </t>
  </si>
  <si>
    <t>[G] Risorse per CIS</t>
  </si>
  <si>
    <t>[H] Risorse derivanti da assegnazioni di legge</t>
  </si>
  <si>
    <t>[I] Risorse riprogrammabili a esito valutazione ex art. 44 e assegnate in sezioni speciali ex art. 241 e 242</t>
  </si>
  <si>
    <t xml:space="preserve">[M] Totale risorse PSC [M = E +  L] </t>
  </si>
  <si>
    <t>di cui:
Articolazione per sezioni PSC</t>
  </si>
  <si>
    <t xml:space="preserve">[N] Sezione ordinaria PSC [N = F + G + H] </t>
  </si>
  <si>
    <t>[O] Sezioni speciali PSC [O = I + L]</t>
  </si>
  <si>
    <t>Note</t>
  </si>
  <si>
    <r>
      <rPr>
        <b/>
        <sz val="14"/>
        <color theme="1"/>
        <rFont val="Arial"/>
        <family val="2"/>
      </rPr>
      <t xml:space="preserve">Tavola 3.1 –  PSC Sezione Ordinaria – Interventi confermati per articolazione tematica - </t>
    </r>
    <r>
      <rPr>
        <b/>
        <u/>
        <sz val="14"/>
        <color theme="1"/>
        <rFont val="Arial"/>
        <family val="2"/>
      </rPr>
      <t>Mezzogiorno</t>
    </r>
  </si>
  <si>
    <t>Aree tematiche</t>
  </si>
  <si>
    <t>Settore di intervento preliminare</t>
  </si>
  <si>
    <t>di cui:
CIS</t>
  </si>
  <si>
    <t>di cui:
Assegnazioni legge</t>
  </si>
  <si>
    <t>01-RICERCA E INNOVAZIONE</t>
  </si>
  <si>
    <t>01.01-RICERCA E SVILUPPO</t>
  </si>
  <si>
    <t>01.02-STRUTTURE DI RICERCA</t>
  </si>
  <si>
    <t>12-CAPACITA' AMMINISTRATIVA</t>
  </si>
  <si>
    <t>12.02-ASSISTENZA TECNICA</t>
  </si>
  <si>
    <t>Totale Risultato</t>
  </si>
  <si>
    <t>Fonte: Elaborazione su documentazione di programmazione e esiti istruttoria art. 44, comma 7, DL 34/2019 e s.m.i</t>
  </si>
  <si>
    <r>
      <rPr>
        <b/>
        <sz val="14"/>
        <color theme="1"/>
        <rFont val="Arial"/>
        <family val="2"/>
      </rPr>
      <t xml:space="preserve">Tavola 3.2 –  PSC Sezione Ordinaria – Interventi confermati per articolazione tematica – </t>
    </r>
    <r>
      <rPr>
        <b/>
        <u/>
        <sz val="14"/>
        <color theme="1"/>
        <rFont val="Arial"/>
        <family val="2"/>
      </rPr>
      <t>Centro Nord</t>
    </r>
  </si>
  <si>
    <t>Tavola 4 – PSC Sezioni speciali: risorse da riprogrammazione e nuove assegnazioni</t>
  </si>
  <si>
    <t>Finalità di assegnazione</t>
  </si>
  <si>
    <t>Sezione speciale 1: risorse FSC contrasto effetti COVID1</t>
  </si>
  <si>
    <t>Sezione speciale 2: risorse FSC copertura interventi ex fondi strutturali 2014-20202</t>
  </si>
  <si>
    <t>Risorse totali per sezioni speciali</t>
  </si>
  <si>
    <t>Risorse da riprogrammazione ex art. 44</t>
  </si>
  <si>
    <t>Risorse da nuove assegnazioni FSC 2014-2020</t>
  </si>
  <si>
    <t>Fonte: Delibera CIPE n. 34 del 28/07/2020</t>
  </si>
  <si>
    <t>Note: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</si>
  <si>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Art. 241, D.L. n. 34 del 19/05/2020 e s..m.i.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</si>
  <si>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Art. 242, D.L. n. 34 del 19/05/2020 e s.m.i.</t>
    </r>
  </si>
  <si>
    <t>Appendice – PSC Sezione ordinaria – Interventi per articolazione tematica, ciclo di programmazione e stato di attuazione</t>
  </si>
  <si>
    <t>Risorse relative a interventi in corso</t>
  </si>
  <si>
    <r>
      <rPr>
        <b/>
        <sz val="10"/>
        <color theme="1"/>
        <rFont val="Arial"/>
        <family val="2"/>
      </rPr>
      <t>Risorse relative a interventi completati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</si>
  <si>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sz val="10"/>
        <color theme="1"/>
        <rFont val="Arial"/>
        <family val="2"/>
      </rPr>
      <t>Risorse relative a interventi completati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</si>
  <si>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sz val="10"/>
        <color theme="1"/>
        <rFont val="Arial"/>
        <family val="2"/>
      </rPr>
      <t>Risorse relative a interventi completati</t>
    </r>
    <r>
      <rPr>
        <b/>
        <vertAlign val="superscript"/>
        <sz val="10"/>
        <color theme="1"/>
        <rFont val="Arial"/>
        <family val="2"/>
      </rPr>
      <t>1</t>
    </r>
  </si>
  <si>
    <t>Fonte: Elaborazioni su dati del Sistema Nazionale di Monitoraggio al 30/06/2020, documentazione di programmazione ed esiti istruttoria art. 44, comma 7, DL 34/2019 e s.m.i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</si>
  <si>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Per interventi completati si intendono quelli con fase di esecuzione effettivamente conclusa</t>
    </r>
  </si>
  <si>
    <r>
      <t>Provenienza contabile delle risorse</t>
    </r>
    <r>
      <rPr>
        <b/>
        <vertAlign val="superscript"/>
        <sz val="10"/>
        <color rgb="FF000000"/>
        <rFont val="Arial"/>
        <family val="2"/>
      </rPr>
      <t xml:space="preserve"> 1</t>
    </r>
  </si>
  <si>
    <r>
      <t>Ciclo di programmazione 
(strategia di riferimento e monitoraggio)</t>
    </r>
    <r>
      <rPr>
        <b/>
        <vertAlign val="superscript"/>
        <sz val="10"/>
        <color rgb="FF000000"/>
        <rFont val="Arial"/>
        <family val="2"/>
      </rPr>
      <t xml:space="preserve"> 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</si>
  <si>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Per provenienza contabile delle risorse si intende il periodo di programmazione da cui origina la dotazione finanziaria, mentre per strategia di riferimento e monitoraggio si intende il ciclo al quale appartiene lo strumento di programmazione, la cui dotazione può comprendere risorse provenienti contabilmente da diversi cicli.</t>
    </r>
  </si>
  <si>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>In [F1] sono incluse le risorse dei progetti che soddisfano i criteri di cui al comma 7a del DL 34/2019 in base ai dati di monitoraggio al 31.12.2019.</t>
    </r>
  </si>
  <si>
    <r>
      <rPr>
        <vertAlign val="super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>In [F2] sono inclusi progetti e iniziative che pur non soddisfacendo i requisiti di cui al al comma 7a del DL 34/2019 alla data di riferimento sono stati considerati di rilievo strategico ad esito delle istruttorie svolte, ivi incluse, eventualmente, le assegnazioni a valere su risorse stanziate con Legge di Bilancio 2019 e 2020</t>
    </r>
  </si>
  <si>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Assegnazione in [L] stabilita con Delibera CIPE n. 34 del 28/07/2020</t>
    </r>
  </si>
  <si>
    <r>
      <t>[F1] Risorse di cui al comma 7.a</t>
    </r>
    <r>
      <rPr>
        <i/>
        <vertAlign val="superscript"/>
        <sz val="10"/>
        <color rgb="FF000000"/>
        <rFont val="Arial"/>
        <family val="2"/>
      </rPr>
      <t xml:space="preserve"> 2</t>
    </r>
  </si>
  <si>
    <r>
      <t>[F2] Risorse di cui al comma 7.b</t>
    </r>
    <r>
      <rPr>
        <i/>
        <vertAlign val="superscript"/>
        <sz val="10"/>
        <color rgb="FF000000"/>
        <rFont val="Arial"/>
        <family val="2"/>
      </rPr>
      <t xml:space="preserve"> 3</t>
    </r>
  </si>
  <si>
    <r>
      <t>[L] Nuove assegnazioni FSC 2014-2020 per sezioni speciali PSC</t>
    </r>
    <r>
      <rPr>
        <b/>
        <vertAlign val="superscript"/>
        <sz val="11"/>
        <color rgb="FF000000"/>
        <rFont val="Arial"/>
        <family val="2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</si>
</sst>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color rgb="FF000000"/>
      <name val="Arial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C9211E"/>
      <name val="Arial"/>
      <family val="2"/>
    </font>
    <font>
      <b/>
      <i/>
      <sz val="10"/>
      <color rgb="FF00000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B2B2B2"/>
        <bgColor rgb="FFB2B2B2"/>
      </patternFill>
    </fill>
    <fill>
      <patternFill patternType="solid">
        <fgColor rgb="FF999999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 applyAlignment="1">
      <alignment wrapText="1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11" fillId="2" borderId="1" xfId="0" applyNumberFormat="1" applyFont="1" applyFill="1" applyBorder="1"/>
    <xf numFmtId="4" fontId="8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" fontId="1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/>
    <xf numFmtId="0" fontId="0" fillId="0" borderId="0" xfId="0" applyFont="1" applyAlignment="1"/>
    <xf numFmtId="0" fontId="8" fillId="0" borderId="0" xfId="0" applyFont="1"/>
    <xf numFmtId="0" fontId="17" fillId="0" borderId="0" xfId="0" applyFont="1"/>
    <xf numFmtId="0" fontId="8" fillId="0" borderId="0" xfId="0" applyFont="1" applyAlignment="1">
      <alignment wrapText="1"/>
    </xf>
    <xf numFmtId="0" fontId="0" fillId="0" borderId="0" xfId="0" applyFont="1" applyAlignment="1"/>
    <xf numFmtId="0" fontId="4" fillId="2" borderId="2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6" fillId="3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6" xfId="0" applyFont="1" applyBorder="1"/>
    <xf numFmtId="0" fontId="2" fillId="0" borderId="2" xfId="0" applyFont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17" fillId="0" borderId="0" xfId="0" applyFont="1"/>
    <xf numFmtId="0" fontId="2" fillId="0" borderId="2" xfId="0" applyFont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showGridLines="0" workbookViewId="0"/>
  </sheetViews>
  <sheetFormatPr baseColWidth="10" defaultColWidth="14.5" defaultRowHeight="15" customHeight="1" outlineLevelCol="1" x14ac:dyDescent="0.15"/>
  <cols>
    <col min="1" max="1" width="28" customWidth="1" outlineLevel="1"/>
    <col min="2" max="2" width="62" customWidth="1" outlineLevel="1"/>
    <col min="3" max="3" width="55.5" customWidth="1" outlineLevel="1"/>
    <col min="4" max="4" width="23.83203125" customWidth="1" outlineLevel="1"/>
    <col min="5" max="26" width="10.83203125" customWidth="1"/>
  </cols>
  <sheetData>
    <row r="1" spans="1:4" ht="14.25" customHeight="1" x14ac:dyDescent="0.2">
      <c r="A1" s="1" t="s">
        <v>0</v>
      </c>
    </row>
    <row r="2" spans="1:4" ht="15" customHeight="1" x14ac:dyDescent="0.2">
      <c r="A2" s="1" t="s">
        <v>1</v>
      </c>
    </row>
    <row r="3" spans="1:4" ht="12.75" customHeight="1" x14ac:dyDescent="0.15">
      <c r="A3" s="2"/>
    </row>
    <row r="4" spans="1:4" ht="17.25" customHeight="1" x14ac:dyDescent="0.2">
      <c r="A4" s="3"/>
    </row>
    <row r="5" spans="1:4" ht="12.75" customHeight="1" x14ac:dyDescent="0.15">
      <c r="A5" s="4" t="s">
        <v>2</v>
      </c>
      <c r="B5" s="4" t="s">
        <v>3</v>
      </c>
      <c r="C5" s="5" t="s">
        <v>4</v>
      </c>
      <c r="D5" s="4" t="s">
        <v>5</v>
      </c>
    </row>
    <row r="6" spans="1:4" ht="12.75" customHeight="1" x14ac:dyDescent="0.15">
      <c r="A6" s="6" t="s">
        <v>6</v>
      </c>
      <c r="B6" s="7" t="s">
        <v>7</v>
      </c>
      <c r="C6" s="8"/>
      <c r="D6" s="7"/>
    </row>
    <row r="7" spans="1:4" ht="12.75" customHeight="1" x14ac:dyDescent="0.15">
      <c r="A7" s="9"/>
      <c r="B7" s="10"/>
      <c r="C7" s="11"/>
      <c r="D7" s="10"/>
    </row>
    <row r="8" spans="1:4" ht="12.75" customHeight="1" x14ac:dyDescent="0.15">
      <c r="A8" s="9"/>
      <c r="B8" s="10"/>
      <c r="C8" s="11"/>
      <c r="D8" s="10"/>
    </row>
    <row r="9" spans="1:4" ht="12.75" customHeight="1" x14ac:dyDescent="0.15">
      <c r="A9" s="9"/>
      <c r="B9" s="10"/>
      <c r="C9" s="11"/>
      <c r="D9" s="10"/>
    </row>
    <row r="10" spans="1:4" ht="12.75" customHeight="1" x14ac:dyDescent="0.15">
      <c r="A10" s="9"/>
      <c r="B10" s="10"/>
      <c r="C10" s="11"/>
      <c r="D10" s="10"/>
    </row>
    <row r="11" spans="1:4" ht="12.75" customHeight="1" x14ac:dyDescent="0.15">
      <c r="A11" s="9"/>
      <c r="B11" s="10"/>
      <c r="C11" s="11"/>
      <c r="D11" s="10"/>
    </row>
    <row r="12" spans="1:4" ht="12.75" customHeight="1" x14ac:dyDescent="0.15">
      <c r="A12" s="9"/>
      <c r="B12" s="10"/>
      <c r="C12" s="11"/>
      <c r="D12" s="10"/>
    </row>
    <row r="13" spans="1:4" ht="12.75" customHeight="1" x14ac:dyDescent="0.15">
      <c r="A13" s="9"/>
      <c r="B13" s="10"/>
      <c r="C13" s="11"/>
      <c r="D13" s="10"/>
    </row>
    <row r="14" spans="1:4" ht="12.75" customHeight="1" x14ac:dyDescent="0.15">
      <c r="A14" s="9"/>
      <c r="B14" s="10"/>
      <c r="C14" s="11"/>
      <c r="D14" s="10"/>
    </row>
    <row r="15" spans="1:4" ht="12.75" customHeight="1" x14ac:dyDescent="0.15">
      <c r="A15" s="9"/>
      <c r="B15" s="10"/>
      <c r="C15" s="11"/>
      <c r="D15" s="10"/>
    </row>
    <row r="16" spans="1:4" ht="12.75" customHeight="1" x14ac:dyDescent="0.15">
      <c r="A16" s="9"/>
      <c r="B16" s="10"/>
      <c r="C16" s="11"/>
      <c r="D16" s="10"/>
    </row>
    <row r="17" spans="1:4" ht="12.75" customHeight="1" x14ac:dyDescent="0.15">
      <c r="A17" s="9"/>
      <c r="B17" s="10"/>
      <c r="C17" s="11"/>
      <c r="D17" s="10"/>
    </row>
    <row r="18" spans="1:4" ht="12.75" customHeight="1" x14ac:dyDescent="0.15">
      <c r="A18" s="9"/>
      <c r="B18" s="10"/>
      <c r="C18" s="11"/>
      <c r="D18" s="10"/>
    </row>
    <row r="19" spans="1:4" ht="12.75" customHeight="1" x14ac:dyDescent="0.15">
      <c r="A19" s="9"/>
      <c r="B19" s="10"/>
      <c r="C19" s="11"/>
      <c r="D19" s="10"/>
    </row>
    <row r="20" spans="1:4" ht="12.75" customHeight="1" x14ac:dyDescent="0.15">
      <c r="A20" s="9"/>
      <c r="B20" s="10"/>
      <c r="C20" s="11"/>
      <c r="D20" s="10"/>
    </row>
    <row r="21" spans="1:4" ht="12.75" customHeight="1" x14ac:dyDescent="0.15">
      <c r="A21" s="9"/>
      <c r="B21" s="10"/>
      <c r="C21" s="11"/>
      <c r="D21" s="10"/>
    </row>
    <row r="22" spans="1:4" ht="12.75" customHeight="1" x14ac:dyDescent="0.15">
      <c r="A22" s="9"/>
      <c r="B22" s="10"/>
      <c r="C22" s="11"/>
      <c r="D22" s="10"/>
    </row>
    <row r="23" spans="1:4" ht="12.75" customHeight="1" x14ac:dyDescent="0.15">
      <c r="A23" s="9"/>
      <c r="B23" s="10"/>
      <c r="C23" s="11"/>
      <c r="D23" s="10"/>
    </row>
    <row r="24" spans="1:4" ht="12.75" customHeight="1" x14ac:dyDescent="0.15">
      <c r="A24" s="9"/>
      <c r="B24" s="10"/>
      <c r="C24" s="11"/>
      <c r="D24" s="10"/>
    </row>
    <row r="25" spans="1:4" ht="12.75" customHeight="1" x14ac:dyDescent="0.15">
      <c r="A25" s="9"/>
      <c r="B25" s="10"/>
      <c r="C25" s="11"/>
      <c r="D25" s="10"/>
    </row>
    <row r="26" spans="1:4" ht="12.75" customHeight="1" x14ac:dyDescent="0.15">
      <c r="A26" s="9"/>
      <c r="B26" s="10"/>
      <c r="C26" s="11"/>
      <c r="D26" s="10"/>
    </row>
    <row r="27" spans="1:4" ht="12.75" customHeight="1" x14ac:dyDescent="0.15">
      <c r="A27" s="9"/>
      <c r="B27" s="10"/>
      <c r="C27" s="11"/>
      <c r="D27" s="10"/>
    </row>
    <row r="28" spans="1:4" ht="12.75" customHeight="1" x14ac:dyDescent="0.15">
      <c r="A28" s="9"/>
      <c r="B28" s="10"/>
      <c r="C28" s="11"/>
      <c r="D28" s="10"/>
    </row>
    <row r="29" spans="1:4" ht="12.75" customHeight="1" x14ac:dyDescent="0.15">
      <c r="A29" s="9"/>
      <c r="B29" s="10"/>
      <c r="C29" s="11"/>
      <c r="D29" s="10"/>
    </row>
    <row r="30" spans="1:4" ht="12.75" customHeight="1" x14ac:dyDescent="0.15">
      <c r="A30" s="9"/>
      <c r="B30" s="10"/>
      <c r="C30" s="11"/>
      <c r="D30" s="10"/>
    </row>
    <row r="31" spans="1:4" ht="12.75" customHeight="1" x14ac:dyDescent="0.15">
      <c r="A31" s="9"/>
      <c r="B31" s="10"/>
      <c r="C31" s="11"/>
      <c r="D31" s="10"/>
    </row>
    <row r="32" spans="1:4" ht="12.75" customHeight="1" x14ac:dyDescent="0.15">
      <c r="A32" s="9"/>
      <c r="B32" s="10"/>
      <c r="C32" s="11"/>
      <c r="D32" s="10"/>
    </row>
    <row r="33" spans="1:4" ht="12.75" customHeight="1" x14ac:dyDescent="0.15">
      <c r="A33" s="9"/>
      <c r="B33" s="10"/>
      <c r="C33" s="11"/>
      <c r="D33" s="10"/>
    </row>
    <row r="34" spans="1:4" ht="12.75" customHeight="1" x14ac:dyDescent="0.15">
      <c r="A34" s="9"/>
      <c r="B34" s="10"/>
      <c r="C34" s="11"/>
      <c r="D34" s="10"/>
    </row>
    <row r="35" spans="1:4" ht="12.75" customHeight="1" x14ac:dyDescent="0.15">
      <c r="A35" s="9"/>
      <c r="B35" s="10"/>
      <c r="C35" s="11"/>
      <c r="D35" s="10"/>
    </row>
    <row r="36" spans="1:4" ht="12.75" customHeight="1" x14ac:dyDescent="0.15">
      <c r="A36" s="9"/>
      <c r="B36" s="10"/>
      <c r="C36" s="11"/>
      <c r="D36" s="10"/>
    </row>
    <row r="37" spans="1:4" ht="12.75" customHeight="1" x14ac:dyDescent="0.15">
      <c r="A37" s="9"/>
      <c r="B37" s="10"/>
      <c r="C37" s="11"/>
      <c r="D37" s="10"/>
    </row>
    <row r="38" spans="1:4" ht="12.75" customHeight="1" x14ac:dyDescent="0.15"/>
    <row r="39" spans="1:4" ht="12.75" customHeight="1" x14ac:dyDescent="0.15"/>
    <row r="40" spans="1:4" ht="12.75" customHeight="1" x14ac:dyDescent="0.15"/>
    <row r="41" spans="1:4" ht="12.75" customHeight="1" x14ac:dyDescent="0.15"/>
    <row r="42" spans="1:4" ht="12.75" customHeight="1" x14ac:dyDescent="0.15"/>
    <row r="43" spans="1:4" ht="12.75" customHeight="1" x14ac:dyDescent="0.15"/>
    <row r="44" spans="1:4" ht="12.75" customHeight="1" x14ac:dyDescent="0.15"/>
    <row r="45" spans="1:4" ht="12.75" customHeight="1" x14ac:dyDescent="0.15"/>
    <row r="46" spans="1:4" ht="12.75" customHeight="1" x14ac:dyDescent="0.15"/>
    <row r="47" spans="1:4" ht="12.75" customHeight="1" x14ac:dyDescent="0.15"/>
    <row r="48" spans="1:4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1"/>
  <sheetViews>
    <sheetView showGridLines="0" tabSelected="1" workbookViewId="0">
      <selection activeCell="A38" sqref="A38:C38"/>
    </sheetView>
  </sheetViews>
  <sheetFormatPr baseColWidth="10" defaultColWidth="14.5" defaultRowHeight="15" customHeight="1" outlineLevelCol="1" x14ac:dyDescent="0.15"/>
  <cols>
    <col min="1" max="1" width="40.33203125" customWidth="1" outlineLevel="1"/>
    <col min="2" max="2" width="41.5" customWidth="1" outlineLevel="1"/>
    <col min="3" max="7" width="19.33203125" customWidth="1" outlineLevel="1"/>
    <col min="8" max="26" width="10.83203125" customWidth="1"/>
  </cols>
  <sheetData>
    <row r="1" spans="1:7" ht="15.75" customHeight="1" x14ac:dyDescent="0.2">
      <c r="A1" s="1" t="s">
        <v>0</v>
      </c>
    </row>
    <row r="2" spans="1:7" ht="18" customHeight="1" x14ac:dyDescent="0.2">
      <c r="A2" s="3" t="s">
        <v>8</v>
      </c>
    </row>
    <row r="3" spans="1:7" ht="12.75" customHeight="1" x14ac:dyDescent="0.15">
      <c r="A3" s="2" t="s">
        <v>9</v>
      </c>
    </row>
    <row r="4" spans="1:7" ht="12.75" customHeight="1" x14ac:dyDescent="0.15">
      <c r="D4" s="50" t="s">
        <v>10</v>
      </c>
      <c r="E4" s="40"/>
      <c r="F4" s="40"/>
      <c r="G4" s="41"/>
    </row>
    <row r="5" spans="1:7" ht="60" customHeight="1" x14ac:dyDescent="0.15">
      <c r="A5" s="51" t="s">
        <v>11</v>
      </c>
      <c r="B5" s="51" t="s">
        <v>3</v>
      </c>
      <c r="C5" s="51" t="s">
        <v>62</v>
      </c>
      <c r="D5" s="50" t="s">
        <v>63</v>
      </c>
      <c r="E5" s="40"/>
      <c r="F5" s="41"/>
      <c r="G5" s="52" t="s">
        <v>12</v>
      </c>
    </row>
    <row r="6" spans="1:7" ht="24" customHeight="1" x14ac:dyDescent="0.15">
      <c r="A6" s="45"/>
      <c r="B6" s="45"/>
      <c r="C6" s="45"/>
      <c r="D6" s="12" t="s">
        <v>13</v>
      </c>
      <c r="E6" s="12" t="s">
        <v>14</v>
      </c>
      <c r="F6" s="12" t="s">
        <v>6</v>
      </c>
      <c r="G6" s="45"/>
    </row>
    <row r="7" spans="1:7" ht="35.25" customHeight="1" x14ac:dyDescent="0.15">
      <c r="A7" s="13" t="s">
        <v>15</v>
      </c>
      <c r="B7" s="13" t="s">
        <v>7</v>
      </c>
      <c r="C7" s="14" t="s">
        <v>6</v>
      </c>
      <c r="D7" s="15">
        <v>0</v>
      </c>
      <c r="E7" s="15">
        <v>0</v>
      </c>
      <c r="F7" s="15">
        <v>525</v>
      </c>
      <c r="G7" s="15">
        <f>D7+E7+F7</f>
        <v>525</v>
      </c>
    </row>
    <row r="8" spans="1:7" ht="12.75" hidden="1" customHeight="1" x14ac:dyDescent="0.15">
      <c r="A8" s="13"/>
      <c r="B8" s="13"/>
      <c r="C8" s="14"/>
      <c r="D8" s="15"/>
      <c r="E8" s="15"/>
      <c r="F8" s="15"/>
      <c r="G8" s="15"/>
    </row>
    <row r="9" spans="1:7" ht="12.75" hidden="1" customHeight="1" x14ac:dyDescent="0.15">
      <c r="A9" s="13"/>
      <c r="B9" s="13"/>
      <c r="C9" s="14"/>
      <c r="D9" s="15"/>
      <c r="E9" s="15"/>
      <c r="F9" s="15"/>
      <c r="G9" s="15"/>
    </row>
    <row r="10" spans="1:7" ht="12.75" hidden="1" customHeight="1" x14ac:dyDescent="0.15">
      <c r="A10" s="13"/>
      <c r="B10" s="13"/>
      <c r="C10" s="14"/>
      <c r="D10" s="15"/>
      <c r="E10" s="15"/>
      <c r="F10" s="15"/>
      <c r="G10" s="15"/>
    </row>
    <row r="11" spans="1:7" ht="12.75" hidden="1" customHeight="1" x14ac:dyDescent="0.15">
      <c r="A11" s="13"/>
      <c r="B11" s="13"/>
      <c r="C11" s="14"/>
      <c r="D11" s="15"/>
      <c r="E11" s="15"/>
      <c r="F11" s="15"/>
      <c r="G11" s="15"/>
    </row>
    <row r="12" spans="1:7" ht="12.75" hidden="1" customHeight="1" x14ac:dyDescent="0.15">
      <c r="A12" s="13"/>
      <c r="B12" s="13"/>
      <c r="C12" s="14"/>
      <c r="D12" s="15"/>
      <c r="E12" s="15"/>
      <c r="F12" s="15"/>
      <c r="G12" s="15"/>
    </row>
    <row r="13" spans="1:7" ht="12.75" hidden="1" customHeight="1" x14ac:dyDescent="0.15">
      <c r="A13" s="13"/>
      <c r="B13" s="13"/>
      <c r="C13" s="14"/>
      <c r="D13" s="15"/>
      <c r="E13" s="15"/>
      <c r="F13" s="15"/>
      <c r="G13" s="15"/>
    </row>
    <row r="14" spans="1:7" ht="12.75" hidden="1" customHeight="1" x14ac:dyDescent="0.15">
      <c r="A14" s="13"/>
      <c r="B14" s="13"/>
      <c r="C14" s="14"/>
      <c r="D14" s="15"/>
      <c r="E14" s="15"/>
      <c r="F14" s="15"/>
      <c r="G14" s="15"/>
    </row>
    <row r="15" spans="1:7" ht="12.75" hidden="1" customHeight="1" x14ac:dyDescent="0.15">
      <c r="A15" s="13"/>
      <c r="B15" s="13"/>
      <c r="C15" s="14"/>
      <c r="D15" s="15"/>
      <c r="E15" s="15"/>
      <c r="F15" s="15"/>
      <c r="G15" s="15"/>
    </row>
    <row r="16" spans="1:7" ht="12.75" customHeight="1" x14ac:dyDescent="0.15">
      <c r="A16" s="39" t="s">
        <v>16</v>
      </c>
      <c r="B16" s="40"/>
      <c r="C16" s="41"/>
      <c r="D16" s="16">
        <f t="shared" ref="D16:F16" si="0">SUM(D7:D15)</f>
        <v>0</v>
      </c>
      <c r="E16" s="16">
        <f t="shared" si="0"/>
        <v>0</v>
      </c>
      <c r="F16" s="16">
        <f t="shared" si="0"/>
        <v>525</v>
      </c>
      <c r="G16" s="16">
        <f t="shared" ref="G16:G17" si="1">D16+E16+F16</f>
        <v>525</v>
      </c>
    </row>
    <row r="17" spans="1:7" ht="12.75" hidden="1" customHeight="1" x14ac:dyDescent="0.15">
      <c r="A17" s="13"/>
      <c r="B17" s="13"/>
      <c r="C17" s="14"/>
      <c r="D17" s="15">
        <v>0</v>
      </c>
      <c r="E17" s="15">
        <v>0</v>
      </c>
      <c r="F17" s="15">
        <v>0</v>
      </c>
      <c r="G17" s="15">
        <f t="shared" si="1"/>
        <v>0</v>
      </c>
    </row>
    <row r="18" spans="1:7" ht="12.75" hidden="1" customHeight="1" x14ac:dyDescent="0.15">
      <c r="A18" s="13"/>
      <c r="B18" s="13"/>
      <c r="C18" s="14"/>
      <c r="D18" s="15"/>
      <c r="E18" s="15"/>
      <c r="F18" s="15"/>
      <c r="G18" s="15"/>
    </row>
    <row r="19" spans="1:7" ht="12.75" hidden="1" customHeight="1" x14ac:dyDescent="0.15">
      <c r="A19" s="13"/>
      <c r="B19" s="13"/>
      <c r="C19" s="14"/>
      <c r="D19" s="15"/>
      <c r="E19" s="15"/>
      <c r="F19" s="15"/>
      <c r="G19" s="15"/>
    </row>
    <row r="20" spans="1:7" ht="12.75" hidden="1" customHeight="1" x14ac:dyDescent="0.15">
      <c r="A20" s="13"/>
      <c r="B20" s="13"/>
      <c r="C20" s="14"/>
      <c r="D20" s="15"/>
      <c r="E20" s="15"/>
      <c r="F20" s="15"/>
      <c r="G20" s="15"/>
    </row>
    <row r="21" spans="1:7" ht="12.75" hidden="1" customHeight="1" x14ac:dyDescent="0.15">
      <c r="A21" s="13"/>
      <c r="B21" s="13"/>
      <c r="C21" s="14"/>
      <c r="D21" s="15"/>
      <c r="E21" s="15"/>
      <c r="F21" s="15"/>
      <c r="G21" s="15"/>
    </row>
    <row r="22" spans="1:7" ht="12.75" hidden="1" customHeight="1" x14ac:dyDescent="0.15">
      <c r="A22" s="13"/>
      <c r="B22" s="13"/>
      <c r="C22" s="14"/>
      <c r="D22" s="15"/>
      <c r="E22" s="15"/>
      <c r="F22" s="15"/>
      <c r="G22" s="15"/>
    </row>
    <row r="23" spans="1:7" ht="12.75" hidden="1" customHeight="1" x14ac:dyDescent="0.15">
      <c r="A23" s="13"/>
      <c r="B23" s="13"/>
      <c r="C23" s="14"/>
      <c r="D23" s="15"/>
      <c r="E23" s="15"/>
      <c r="F23" s="15"/>
      <c r="G23" s="15"/>
    </row>
    <row r="24" spans="1:7" ht="12.75" customHeight="1" x14ac:dyDescent="0.15">
      <c r="A24" s="39" t="s">
        <v>17</v>
      </c>
      <c r="B24" s="40"/>
      <c r="C24" s="41"/>
      <c r="D24" s="16">
        <f t="shared" ref="D24:F24" si="2">SUM(D17:D23)</f>
        <v>0</v>
      </c>
      <c r="E24" s="16">
        <f t="shared" si="2"/>
        <v>0</v>
      </c>
      <c r="F24" s="16">
        <f t="shared" si="2"/>
        <v>0</v>
      </c>
      <c r="G24" s="16">
        <f>D24+E24+F24</f>
        <v>0</v>
      </c>
    </row>
    <row r="25" spans="1:7" ht="12.75" hidden="1" customHeight="1" x14ac:dyDescent="0.15">
      <c r="A25" s="13"/>
      <c r="B25" s="13"/>
      <c r="C25" s="14"/>
      <c r="D25" s="15"/>
      <c r="E25" s="15"/>
      <c r="F25" s="15"/>
      <c r="G25" s="15"/>
    </row>
    <row r="26" spans="1:7" ht="12.75" hidden="1" customHeight="1" x14ac:dyDescent="0.15">
      <c r="A26" s="13"/>
      <c r="B26" s="13"/>
      <c r="C26" s="14"/>
      <c r="D26" s="15"/>
      <c r="E26" s="15"/>
      <c r="F26" s="15"/>
      <c r="G26" s="15"/>
    </row>
    <row r="27" spans="1:7" ht="12.75" hidden="1" customHeight="1" x14ac:dyDescent="0.15">
      <c r="A27" s="13"/>
      <c r="B27" s="13"/>
      <c r="C27" s="14"/>
      <c r="D27" s="15"/>
      <c r="E27" s="15"/>
      <c r="F27" s="15"/>
      <c r="G27" s="15"/>
    </row>
    <row r="28" spans="1:7" ht="12.75" customHeight="1" x14ac:dyDescent="0.15">
      <c r="A28" s="39" t="s">
        <v>18</v>
      </c>
      <c r="B28" s="40"/>
      <c r="C28" s="41"/>
      <c r="D28" s="16">
        <f t="shared" ref="D28:F28" si="3">SUM(D25:D27)</f>
        <v>0</v>
      </c>
      <c r="E28" s="16">
        <f t="shared" si="3"/>
        <v>0</v>
      </c>
      <c r="F28" s="16">
        <f t="shared" si="3"/>
        <v>0</v>
      </c>
      <c r="G28" s="16">
        <f t="shared" ref="G28:G29" si="4">D28+E28+F28</f>
        <v>0</v>
      </c>
    </row>
    <row r="29" spans="1:7" ht="15.75" customHeight="1" x14ac:dyDescent="0.15">
      <c r="A29" s="42" t="s">
        <v>19</v>
      </c>
      <c r="B29" s="40"/>
      <c r="C29" s="41"/>
      <c r="D29" s="17">
        <f t="shared" ref="D29:F29" si="5">D16+D24+D28</f>
        <v>0</v>
      </c>
      <c r="E29" s="17">
        <f t="shared" si="5"/>
        <v>0</v>
      </c>
      <c r="F29" s="17">
        <f t="shared" si="5"/>
        <v>525</v>
      </c>
      <c r="G29" s="17">
        <f t="shared" si="4"/>
        <v>525</v>
      </c>
    </row>
    <row r="30" spans="1:7" ht="15.75" customHeight="1" x14ac:dyDescent="0.15">
      <c r="A30" s="42" t="s">
        <v>20</v>
      </c>
      <c r="B30" s="40"/>
      <c r="C30" s="41"/>
      <c r="D30" s="18">
        <f t="shared" ref="D30:G30" si="6">+D31+D34+D35+D36</f>
        <v>0</v>
      </c>
      <c r="E30" s="18">
        <f t="shared" si="6"/>
        <v>0</v>
      </c>
      <c r="F30" s="18">
        <f t="shared" si="6"/>
        <v>525</v>
      </c>
      <c r="G30" s="18">
        <f t="shared" si="6"/>
        <v>525</v>
      </c>
    </row>
    <row r="31" spans="1:7" ht="12.75" customHeight="1" x14ac:dyDescent="0.15">
      <c r="A31" s="43" t="s">
        <v>21</v>
      </c>
      <c r="B31" s="46" t="s">
        <v>22</v>
      </c>
      <c r="C31" s="41"/>
      <c r="D31" s="19">
        <v>0</v>
      </c>
      <c r="E31" s="19">
        <v>0</v>
      </c>
      <c r="F31" s="19">
        <v>510.79650651999998</v>
      </c>
      <c r="G31" s="19">
        <f t="shared" ref="G31:G40" si="7">D31+E31+F31</f>
        <v>510.79650651999998</v>
      </c>
    </row>
    <row r="32" spans="1:7" ht="12.75" customHeight="1" x14ac:dyDescent="0.15">
      <c r="A32" s="44"/>
      <c r="B32" s="46" t="s">
        <v>68</v>
      </c>
      <c r="C32" s="41"/>
      <c r="D32" s="19">
        <v>0</v>
      </c>
      <c r="E32" s="19">
        <v>0</v>
      </c>
      <c r="F32" s="19">
        <v>466.55094771</v>
      </c>
      <c r="G32" s="19">
        <f t="shared" si="7"/>
        <v>466.55094771</v>
      </c>
    </row>
    <row r="33" spans="1:7" ht="12.75" customHeight="1" x14ac:dyDescent="0.15">
      <c r="A33" s="44"/>
      <c r="B33" s="46" t="s">
        <v>69</v>
      </c>
      <c r="C33" s="41"/>
      <c r="D33" s="19">
        <v>0</v>
      </c>
      <c r="E33" s="19">
        <v>0</v>
      </c>
      <c r="F33" s="19">
        <f>F31-F32</f>
        <v>44.245558809999977</v>
      </c>
      <c r="G33" s="19">
        <f t="shared" si="7"/>
        <v>44.245558809999977</v>
      </c>
    </row>
    <row r="34" spans="1:7" ht="12.75" customHeight="1" x14ac:dyDescent="0.15">
      <c r="A34" s="44"/>
      <c r="B34" s="46" t="s">
        <v>23</v>
      </c>
      <c r="C34" s="41"/>
      <c r="D34" s="19">
        <f t="shared" ref="D34:F34" si="8">D24</f>
        <v>0</v>
      </c>
      <c r="E34" s="19">
        <f t="shared" si="8"/>
        <v>0</v>
      </c>
      <c r="F34" s="19">
        <f t="shared" si="8"/>
        <v>0</v>
      </c>
      <c r="G34" s="19">
        <f t="shared" si="7"/>
        <v>0</v>
      </c>
    </row>
    <row r="35" spans="1:7" ht="12.75" customHeight="1" x14ac:dyDescent="0.15">
      <c r="A35" s="44"/>
      <c r="B35" s="46" t="s">
        <v>24</v>
      </c>
      <c r="C35" s="41"/>
      <c r="D35" s="19">
        <f t="shared" ref="D35:F35" si="9">D28</f>
        <v>0</v>
      </c>
      <c r="E35" s="19">
        <f t="shared" si="9"/>
        <v>0</v>
      </c>
      <c r="F35" s="19">
        <f t="shared" si="9"/>
        <v>0</v>
      </c>
      <c r="G35" s="19">
        <f t="shared" si="7"/>
        <v>0</v>
      </c>
    </row>
    <row r="36" spans="1:7" ht="23.25" customHeight="1" x14ac:dyDescent="0.15">
      <c r="A36" s="45"/>
      <c r="B36" s="49" t="s">
        <v>25</v>
      </c>
      <c r="C36" s="41"/>
      <c r="D36" s="19">
        <v>0</v>
      </c>
      <c r="E36" s="19">
        <v>0</v>
      </c>
      <c r="F36" s="19">
        <v>14.203493480000001</v>
      </c>
      <c r="G36" s="19">
        <f t="shared" si="7"/>
        <v>14.203493480000001</v>
      </c>
    </row>
    <row r="37" spans="1:7" ht="15.75" customHeight="1" x14ac:dyDescent="0.15">
      <c r="A37" s="42" t="s">
        <v>70</v>
      </c>
      <c r="B37" s="40"/>
      <c r="C37" s="41"/>
      <c r="D37" s="17">
        <v>0</v>
      </c>
      <c r="E37" s="17">
        <v>0</v>
      </c>
      <c r="F37" s="17">
        <v>508.77</v>
      </c>
      <c r="G37" s="17">
        <f t="shared" si="7"/>
        <v>508.77</v>
      </c>
    </row>
    <row r="38" spans="1:7" ht="15" customHeight="1" x14ac:dyDescent="0.15">
      <c r="A38" s="47" t="s">
        <v>26</v>
      </c>
      <c r="B38" s="40"/>
      <c r="C38" s="41"/>
      <c r="D38" s="20">
        <f t="shared" ref="D38:F38" si="10">D30+D37</f>
        <v>0</v>
      </c>
      <c r="E38" s="20">
        <f t="shared" si="10"/>
        <v>0</v>
      </c>
      <c r="F38" s="20">
        <f t="shared" si="10"/>
        <v>1033.77</v>
      </c>
      <c r="G38" s="20">
        <f t="shared" si="7"/>
        <v>1033.77</v>
      </c>
    </row>
    <row r="39" spans="1:7" ht="12.75" customHeight="1" x14ac:dyDescent="0.15">
      <c r="A39" s="43" t="s">
        <v>27</v>
      </c>
      <c r="B39" s="46" t="s">
        <v>28</v>
      </c>
      <c r="C39" s="41"/>
      <c r="D39" s="15">
        <f t="shared" ref="D39:F39" si="11">D31+D34+D35</f>
        <v>0</v>
      </c>
      <c r="E39" s="15">
        <f t="shared" si="11"/>
        <v>0</v>
      </c>
      <c r="F39" s="15">
        <f t="shared" si="11"/>
        <v>510.79650651999998</v>
      </c>
      <c r="G39" s="19">
        <f t="shared" si="7"/>
        <v>510.79650651999998</v>
      </c>
    </row>
    <row r="40" spans="1:7" ht="12.75" customHeight="1" x14ac:dyDescent="0.15">
      <c r="A40" s="45"/>
      <c r="B40" s="46" t="s">
        <v>29</v>
      </c>
      <c r="C40" s="41"/>
      <c r="D40" s="15">
        <f t="shared" ref="D40:F40" si="12">D37+D36</f>
        <v>0</v>
      </c>
      <c r="E40" s="15">
        <f t="shared" si="12"/>
        <v>0</v>
      </c>
      <c r="F40" s="15">
        <f t="shared" si="12"/>
        <v>522.97349348</v>
      </c>
      <c r="G40" s="19">
        <f t="shared" si="7"/>
        <v>522.97349348</v>
      </c>
    </row>
    <row r="41" spans="1:7" ht="12.75" customHeight="1" x14ac:dyDescent="0.15"/>
    <row r="42" spans="1:7" ht="12.75" customHeight="1" x14ac:dyDescent="0.15">
      <c r="A42" s="35" t="s">
        <v>30</v>
      </c>
      <c r="B42" s="36"/>
      <c r="C42" s="36"/>
      <c r="D42" s="36"/>
      <c r="E42" s="36"/>
      <c r="F42" s="36"/>
      <c r="G42" s="36"/>
    </row>
    <row r="43" spans="1:7" ht="12.75" customHeight="1" x14ac:dyDescent="0.15">
      <c r="A43" s="37" t="s">
        <v>64</v>
      </c>
      <c r="B43" s="48"/>
      <c r="C43" s="48"/>
      <c r="D43" s="48"/>
      <c r="E43" s="48"/>
      <c r="F43" s="48"/>
      <c r="G43" s="48"/>
    </row>
    <row r="44" spans="1:7" x14ac:dyDescent="0.15">
      <c r="A44" s="53" t="s">
        <v>65</v>
      </c>
      <c r="B44" s="53"/>
      <c r="C44" s="53"/>
      <c r="D44" s="53"/>
      <c r="E44" s="53"/>
      <c r="F44" s="53"/>
      <c r="G44" s="53"/>
    </row>
    <row r="45" spans="1:7" s="34" customFormat="1" ht="29" customHeight="1" x14ac:dyDescent="0.15">
      <c r="A45" s="54" t="s">
        <v>66</v>
      </c>
      <c r="B45" s="54"/>
      <c r="C45" s="54"/>
      <c r="D45" s="54"/>
      <c r="E45" s="54"/>
      <c r="F45" s="54"/>
      <c r="G45" s="54"/>
    </row>
    <row r="46" spans="1:7" ht="15" customHeight="1" x14ac:dyDescent="0.15">
      <c r="A46" s="37" t="s">
        <v>67</v>
      </c>
      <c r="B46" s="38"/>
      <c r="C46" s="38"/>
      <c r="D46" s="38"/>
      <c r="E46" s="38"/>
      <c r="F46" s="38"/>
      <c r="G46" s="38"/>
    </row>
    <row r="47" spans="1:7" ht="26" customHeight="1" x14ac:dyDescent="0.15"/>
    <row r="48" spans="1:7" ht="12.75" customHeight="1" x14ac:dyDescent="0.15"/>
    <row r="49" spans="3:6" ht="12.75" customHeight="1" x14ac:dyDescent="0.15"/>
    <row r="50" spans="3:6" ht="12.75" customHeight="1" x14ac:dyDescent="0.15">
      <c r="C50" s="22"/>
      <c r="D50" s="9"/>
      <c r="E50" s="9"/>
      <c r="F50" s="9"/>
    </row>
    <row r="51" spans="3:6" ht="12.75" customHeight="1" x14ac:dyDescent="0.15"/>
    <row r="52" spans="3:6" ht="12.75" customHeight="1" x14ac:dyDescent="0.15"/>
    <row r="53" spans="3:6" ht="12.75" customHeight="1" x14ac:dyDescent="0.15"/>
    <row r="54" spans="3:6" ht="12.75" customHeight="1" x14ac:dyDescent="0.15"/>
    <row r="55" spans="3:6" ht="12.75" customHeight="1" x14ac:dyDescent="0.15"/>
    <row r="56" spans="3:6" ht="12.75" customHeight="1" x14ac:dyDescent="0.15"/>
    <row r="57" spans="3:6" ht="12.75" customHeight="1" x14ac:dyDescent="0.15"/>
    <row r="58" spans="3:6" ht="12.75" customHeight="1" x14ac:dyDescent="0.15"/>
    <row r="59" spans="3:6" ht="12.75" customHeight="1" x14ac:dyDescent="0.15"/>
    <row r="60" spans="3:6" ht="12.75" customHeight="1" x14ac:dyDescent="0.15"/>
    <row r="61" spans="3:6" ht="12.75" customHeight="1" x14ac:dyDescent="0.15"/>
    <row r="62" spans="3:6" ht="12.75" customHeight="1" x14ac:dyDescent="0.15"/>
    <row r="63" spans="3:6" ht="12.75" customHeight="1" x14ac:dyDescent="0.15"/>
    <row r="64" spans="3: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</sheetData>
  <mergeCells count="27">
    <mergeCell ref="D4:G4"/>
    <mergeCell ref="A5:A6"/>
    <mergeCell ref="B5:B6"/>
    <mergeCell ref="C5:C6"/>
    <mergeCell ref="D5:F5"/>
    <mergeCell ref="G5:G6"/>
    <mergeCell ref="A16:C16"/>
    <mergeCell ref="B33:C33"/>
    <mergeCell ref="B34:C34"/>
    <mergeCell ref="B35:C35"/>
    <mergeCell ref="B36:C36"/>
    <mergeCell ref="A46:G46"/>
    <mergeCell ref="A24:C24"/>
    <mergeCell ref="A28:C28"/>
    <mergeCell ref="A29:C29"/>
    <mergeCell ref="A30:C30"/>
    <mergeCell ref="A31:A36"/>
    <mergeCell ref="B31:C31"/>
    <mergeCell ref="B32:C32"/>
    <mergeCell ref="A37:C37"/>
    <mergeCell ref="A38:C38"/>
    <mergeCell ref="A39:A40"/>
    <mergeCell ref="B39:C39"/>
    <mergeCell ref="B40:C40"/>
    <mergeCell ref="A43:G43"/>
    <mergeCell ref="A44:G44"/>
    <mergeCell ref="A45:G45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00"/>
  <sheetViews>
    <sheetView showGridLines="0" workbookViewId="0"/>
  </sheetViews>
  <sheetFormatPr baseColWidth="10" defaultColWidth="14.5" defaultRowHeight="15" customHeight="1" outlineLevelCol="1" x14ac:dyDescent="0.15"/>
  <cols>
    <col min="1" max="2" width="48.6640625" customWidth="1" outlineLevel="1"/>
    <col min="3" max="5" width="20" customWidth="1" outlineLevel="1"/>
    <col min="6" max="26" width="10.83203125" customWidth="1"/>
  </cols>
  <sheetData>
    <row r="1" spans="1:5" ht="15.75" customHeight="1" x14ac:dyDescent="0.2">
      <c r="A1" s="1" t="s">
        <v>0</v>
      </c>
      <c r="B1" s="1"/>
    </row>
    <row r="2" spans="1:5" ht="18" customHeight="1" x14ac:dyDescent="0.2">
      <c r="A2" s="23" t="s">
        <v>31</v>
      </c>
      <c r="B2" s="3"/>
    </row>
    <row r="3" spans="1:5" ht="12.75" customHeight="1" x14ac:dyDescent="0.15">
      <c r="A3" s="2" t="s">
        <v>9</v>
      </c>
      <c r="B3" s="2"/>
    </row>
    <row r="4" spans="1:5" ht="18" customHeight="1" x14ac:dyDescent="0.2">
      <c r="A4" s="3"/>
      <c r="B4" s="3"/>
      <c r="C4" s="24"/>
    </row>
    <row r="5" spans="1:5" ht="28" x14ac:dyDescent="0.15">
      <c r="A5" s="4" t="s">
        <v>32</v>
      </c>
      <c r="B5" s="4" t="s">
        <v>33</v>
      </c>
      <c r="C5" s="12" t="s">
        <v>12</v>
      </c>
      <c r="D5" s="12" t="s">
        <v>34</v>
      </c>
      <c r="E5" s="12" t="s">
        <v>35</v>
      </c>
    </row>
    <row r="6" spans="1:5" ht="12.75" customHeight="1" x14ac:dyDescent="0.15">
      <c r="A6" s="6" t="s">
        <v>36</v>
      </c>
      <c r="B6" s="6" t="s">
        <v>37</v>
      </c>
      <c r="C6" s="15">
        <v>373</v>
      </c>
      <c r="D6" s="15">
        <v>0</v>
      </c>
      <c r="E6" s="15">
        <v>0</v>
      </c>
    </row>
    <row r="7" spans="1:5" ht="12.75" customHeight="1" x14ac:dyDescent="0.15">
      <c r="A7" s="6" t="s">
        <v>36</v>
      </c>
      <c r="B7" s="6" t="s">
        <v>38</v>
      </c>
      <c r="C7" s="15">
        <v>24.64</v>
      </c>
      <c r="D7" s="15">
        <v>0</v>
      </c>
      <c r="E7" s="15">
        <v>0</v>
      </c>
    </row>
    <row r="8" spans="1:5" ht="12.75" customHeight="1" x14ac:dyDescent="0.15">
      <c r="A8" s="6" t="s">
        <v>39</v>
      </c>
      <c r="B8" s="6" t="s">
        <v>40</v>
      </c>
      <c r="C8" s="15">
        <v>16</v>
      </c>
      <c r="D8" s="15">
        <v>0</v>
      </c>
      <c r="E8" s="15">
        <v>0</v>
      </c>
    </row>
    <row r="9" spans="1:5" ht="12.75" customHeight="1" x14ac:dyDescent="0.15">
      <c r="A9" s="25" t="s">
        <v>41</v>
      </c>
      <c r="B9" s="25"/>
      <c r="C9" s="26">
        <f t="shared" ref="C9:E9" si="0">SUM(C6:C8)</f>
        <v>413.64</v>
      </c>
      <c r="D9" s="27">
        <f t="shared" si="0"/>
        <v>0</v>
      </c>
      <c r="E9" s="27">
        <f t="shared" si="0"/>
        <v>0</v>
      </c>
    </row>
    <row r="10" spans="1:5" ht="12.75" customHeight="1" x14ac:dyDescent="0.15">
      <c r="A10" s="2" t="s">
        <v>42</v>
      </c>
    </row>
    <row r="11" spans="1:5" ht="12.75" customHeight="1" x14ac:dyDescent="0.15"/>
    <row r="12" spans="1:5" ht="12.75" customHeight="1" x14ac:dyDescent="0.15"/>
    <row r="13" spans="1:5" ht="12.75" customHeight="1" x14ac:dyDescent="0.15"/>
    <row r="14" spans="1:5" ht="12.75" customHeight="1" x14ac:dyDescent="0.15"/>
    <row r="15" spans="1:5" ht="12.75" customHeight="1" x14ac:dyDescent="0.15"/>
    <row r="16" spans="1:5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00"/>
  <sheetViews>
    <sheetView showGridLines="0" workbookViewId="0"/>
  </sheetViews>
  <sheetFormatPr baseColWidth="10" defaultColWidth="14.5" defaultRowHeight="15" customHeight="1" outlineLevelCol="1" x14ac:dyDescent="0.15"/>
  <cols>
    <col min="1" max="2" width="48.6640625" customWidth="1" outlineLevel="1"/>
    <col min="3" max="5" width="20" customWidth="1" outlineLevel="1"/>
    <col min="6" max="26" width="10.83203125" customWidth="1"/>
  </cols>
  <sheetData>
    <row r="1" spans="1:5" ht="15.75" customHeight="1" x14ac:dyDescent="0.2">
      <c r="A1" s="1" t="s">
        <v>0</v>
      </c>
      <c r="B1" s="1"/>
    </row>
    <row r="2" spans="1:5" ht="18" customHeight="1" x14ac:dyDescent="0.2">
      <c r="A2" s="23" t="s">
        <v>43</v>
      </c>
      <c r="B2" s="3"/>
    </row>
    <row r="3" spans="1:5" ht="12.75" customHeight="1" x14ac:dyDescent="0.15">
      <c r="A3" s="2" t="s">
        <v>9</v>
      </c>
      <c r="B3" s="2"/>
    </row>
    <row r="4" spans="1:5" ht="18" customHeight="1" x14ac:dyDescent="0.2">
      <c r="A4" s="3"/>
      <c r="B4" s="3"/>
      <c r="C4" s="24"/>
    </row>
    <row r="5" spans="1:5" ht="28" x14ac:dyDescent="0.15">
      <c r="A5" s="4" t="s">
        <v>32</v>
      </c>
      <c r="B5" s="4" t="s">
        <v>33</v>
      </c>
      <c r="C5" s="12" t="s">
        <v>12</v>
      </c>
      <c r="D5" s="12" t="s">
        <v>34</v>
      </c>
      <c r="E5" s="12" t="s">
        <v>35</v>
      </c>
    </row>
    <row r="6" spans="1:5" ht="12.75" customHeight="1" x14ac:dyDescent="0.15">
      <c r="A6" s="6" t="s">
        <v>36</v>
      </c>
      <c r="B6" s="6" t="s">
        <v>37</v>
      </c>
      <c r="C6" s="15">
        <v>87</v>
      </c>
      <c r="D6" s="15">
        <v>0</v>
      </c>
      <c r="E6" s="15">
        <v>0</v>
      </c>
    </row>
    <row r="7" spans="1:5" ht="12.75" customHeight="1" x14ac:dyDescent="0.15">
      <c r="A7" s="6" t="s">
        <v>36</v>
      </c>
      <c r="B7" s="6" t="s">
        <v>38</v>
      </c>
      <c r="C7" s="15">
        <v>6.16</v>
      </c>
      <c r="D7" s="15">
        <v>0</v>
      </c>
      <c r="E7" s="15">
        <v>0</v>
      </c>
    </row>
    <row r="8" spans="1:5" ht="12.75" customHeight="1" x14ac:dyDescent="0.15">
      <c r="A8" s="6" t="s">
        <v>39</v>
      </c>
      <c r="B8" s="6" t="s">
        <v>40</v>
      </c>
      <c r="C8" s="15">
        <v>4</v>
      </c>
      <c r="D8" s="15">
        <v>0</v>
      </c>
      <c r="E8" s="15">
        <v>0</v>
      </c>
    </row>
    <row r="9" spans="1:5" ht="12.75" customHeight="1" x14ac:dyDescent="0.15">
      <c r="A9" s="25" t="s">
        <v>41</v>
      </c>
      <c r="B9" s="25"/>
      <c r="C9" s="26">
        <f t="shared" ref="C9:E9" si="0">SUM(C6:C8)</f>
        <v>97.16</v>
      </c>
      <c r="D9" s="27">
        <f t="shared" si="0"/>
        <v>0</v>
      </c>
      <c r="E9" s="27">
        <f t="shared" si="0"/>
        <v>0</v>
      </c>
    </row>
    <row r="10" spans="1:5" ht="12.75" customHeight="1" x14ac:dyDescent="0.15">
      <c r="A10" s="2" t="s">
        <v>42</v>
      </c>
    </row>
    <row r="11" spans="1:5" ht="12.75" customHeight="1" x14ac:dyDescent="0.15"/>
    <row r="12" spans="1:5" ht="12.75" customHeight="1" x14ac:dyDescent="0.15"/>
    <row r="13" spans="1:5" ht="12.75" customHeight="1" x14ac:dyDescent="0.15"/>
    <row r="14" spans="1:5" ht="12.75" customHeight="1" x14ac:dyDescent="0.15">
      <c r="C14" s="28"/>
    </row>
    <row r="15" spans="1:5" ht="12.75" customHeight="1" x14ac:dyDescent="0.15"/>
    <row r="16" spans="1:5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00"/>
  <sheetViews>
    <sheetView showGridLines="0" workbookViewId="0"/>
  </sheetViews>
  <sheetFormatPr baseColWidth="10" defaultColWidth="14.5" defaultRowHeight="15" customHeight="1" outlineLevelCol="1" x14ac:dyDescent="0.15"/>
  <cols>
    <col min="1" max="1" width="75.6640625" customWidth="1" outlineLevel="1"/>
    <col min="2" max="4" width="20.6640625" customWidth="1" outlineLevel="1"/>
    <col min="5" max="5" width="9.6640625" customWidth="1" outlineLevel="1"/>
    <col min="6" max="26" width="10.83203125" customWidth="1"/>
  </cols>
  <sheetData>
    <row r="1" spans="1:8" ht="15.75" customHeight="1" x14ac:dyDescent="0.2">
      <c r="A1" s="1" t="s">
        <v>0</v>
      </c>
    </row>
    <row r="2" spans="1:8" ht="18" customHeight="1" x14ac:dyDescent="0.2">
      <c r="A2" s="3" t="s">
        <v>44</v>
      </c>
    </row>
    <row r="3" spans="1:8" ht="12.75" customHeight="1" x14ac:dyDescent="0.15">
      <c r="A3" s="2" t="s">
        <v>9</v>
      </c>
    </row>
    <row r="4" spans="1:8" ht="12.75" customHeight="1" x14ac:dyDescent="0.15"/>
    <row r="5" spans="1:8" ht="55.5" customHeight="1" x14ac:dyDescent="0.15">
      <c r="A5" s="4" t="s">
        <v>45</v>
      </c>
      <c r="B5" s="12" t="s">
        <v>46</v>
      </c>
      <c r="C5" s="12" t="s">
        <v>47</v>
      </c>
      <c r="D5" s="12" t="s">
        <v>48</v>
      </c>
      <c r="G5" s="29"/>
      <c r="H5" s="29"/>
    </row>
    <row r="6" spans="1:8" ht="29.25" customHeight="1" x14ac:dyDescent="0.15">
      <c r="A6" s="14" t="s">
        <v>49</v>
      </c>
      <c r="B6" s="15">
        <v>0</v>
      </c>
      <c r="C6" s="15">
        <v>14.203493480000001</v>
      </c>
      <c r="D6" s="15">
        <f t="shared" ref="D6:D7" si="0">C6+B6</f>
        <v>14.203493480000001</v>
      </c>
    </row>
    <row r="7" spans="1:8" ht="27.75" customHeight="1" x14ac:dyDescent="0.15">
      <c r="A7" s="14" t="s">
        <v>50</v>
      </c>
      <c r="B7" s="15">
        <v>0</v>
      </c>
      <c r="C7" s="15">
        <v>508.77</v>
      </c>
      <c r="D7" s="15">
        <f t="shared" si="0"/>
        <v>508.77</v>
      </c>
    </row>
    <row r="8" spans="1:8" ht="12.75" customHeight="1" x14ac:dyDescent="0.15">
      <c r="A8" s="25" t="s">
        <v>12</v>
      </c>
      <c r="B8" s="26">
        <f t="shared" ref="B8:D8" si="1">SUM(B6:B7)</f>
        <v>0</v>
      </c>
      <c r="C8" s="26">
        <f t="shared" si="1"/>
        <v>522.97349348</v>
      </c>
      <c r="D8" s="26">
        <f t="shared" si="1"/>
        <v>522.97349348</v>
      </c>
    </row>
    <row r="9" spans="1:8" ht="12.75" customHeight="1" x14ac:dyDescent="0.15">
      <c r="A9" s="30" t="s">
        <v>51</v>
      </c>
    </row>
    <row r="10" spans="1:8" ht="12.75" customHeight="1" x14ac:dyDescent="0.15"/>
    <row r="11" spans="1:8" ht="12.75" customHeight="1" x14ac:dyDescent="0.15"/>
    <row r="12" spans="1:8" ht="12.75" customHeight="1" x14ac:dyDescent="0.15">
      <c r="A12" s="2" t="s">
        <v>52</v>
      </c>
    </row>
    <row r="13" spans="1:8" ht="15" customHeight="1" x14ac:dyDescent="0.15">
      <c r="A13" s="31" t="s">
        <v>53</v>
      </c>
    </row>
    <row r="14" spans="1:8" ht="15" customHeight="1" x14ac:dyDescent="0.15">
      <c r="A14" s="31" t="s">
        <v>54</v>
      </c>
    </row>
    <row r="15" spans="1:8" ht="12.75" customHeight="1" x14ac:dyDescent="0.15"/>
    <row r="16" spans="1:8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00"/>
  <sheetViews>
    <sheetView showGridLines="0" workbookViewId="0"/>
  </sheetViews>
  <sheetFormatPr baseColWidth="10" defaultColWidth="14.5" defaultRowHeight="15" customHeight="1" outlineLevelCol="1" x14ac:dyDescent="0.15"/>
  <cols>
    <col min="1" max="1" width="55.6640625" customWidth="1" outlineLevel="1"/>
    <col min="2" max="2" width="46.1640625" customWidth="1" outlineLevel="1"/>
    <col min="3" max="8" width="18.33203125" customWidth="1" outlineLevel="1"/>
    <col min="9" max="9" width="20.1640625" customWidth="1" outlineLevel="1"/>
    <col min="10" max="26" width="10.83203125" customWidth="1"/>
  </cols>
  <sheetData>
    <row r="1" spans="1:9" ht="15.75" customHeight="1" x14ac:dyDescent="0.2">
      <c r="A1" s="1" t="s">
        <v>0</v>
      </c>
      <c r="B1" s="1"/>
    </row>
    <row r="2" spans="1:9" ht="18" customHeight="1" x14ac:dyDescent="0.2">
      <c r="A2" s="3" t="s">
        <v>55</v>
      </c>
      <c r="B2" s="3"/>
    </row>
    <row r="3" spans="1:9" ht="12.75" customHeight="1" x14ac:dyDescent="0.15">
      <c r="A3" s="2" t="s">
        <v>9</v>
      </c>
      <c r="B3" s="2"/>
    </row>
    <row r="4" spans="1:9" ht="18" customHeight="1" x14ac:dyDescent="0.2">
      <c r="A4" s="3"/>
      <c r="B4" s="3"/>
    </row>
    <row r="5" spans="1:9" ht="17.25" customHeight="1" x14ac:dyDescent="0.2">
      <c r="A5" s="3"/>
      <c r="B5" s="3"/>
      <c r="C5" s="50" t="s">
        <v>13</v>
      </c>
      <c r="D5" s="41"/>
      <c r="E5" s="50" t="s">
        <v>14</v>
      </c>
      <c r="F5" s="41"/>
      <c r="G5" s="50" t="s">
        <v>6</v>
      </c>
      <c r="H5" s="41"/>
    </row>
    <row r="6" spans="1:9" ht="43.5" customHeight="1" x14ac:dyDescent="0.15">
      <c r="A6" s="4" t="s">
        <v>32</v>
      </c>
      <c r="B6" s="4" t="s">
        <v>33</v>
      </c>
      <c r="C6" s="12" t="s">
        <v>56</v>
      </c>
      <c r="D6" s="32" t="s">
        <v>57</v>
      </c>
      <c r="E6" s="12" t="s">
        <v>56</v>
      </c>
      <c r="F6" s="32" t="s">
        <v>58</v>
      </c>
      <c r="G6" s="12" t="s">
        <v>56</v>
      </c>
      <c r="H6" s="32" t="s">
        <v>59</v>
      </c>
      <c r="I6" s="12" t="s">
        <v>12</v>
      </c>
    </row>
    <row r="7" spans="1:9" ht="12.75" customHeight="1" x14ac:dyDescent="0.15">
      <c r="A7" s="6" t="s">
        <v>36</v>
      </c>
      <c r="B7" s="6" t="s">
        <v>37</v>
      </c>
      <c r="C7" s="33">
        <v>0</v>
      </c>
      <c r="D7" s="33">
        <v>0</v>
      </c>
      <c r="E7" s="33">
        <v>0</v>
      </c>
      <c r="F7" s="33">
        <v>0</v>
      </c>
      <c r="G7" s="33">
        <v>460</v>
      </c>
      <c r="H7" s="33">
        <v>0</v>
      </c>
      <c r="I7" s="33">
        <f t="shared" ref="I7:I9" si="0">SUM(B7:H7)</f>
        <v>460</v>
      </c>
    </row>
    <row r="8" spans="1:9" ht="12.75" customHeight="1" x14ac:dyDescent="0.15">
      <c r="A8" s="6" t="s">
        <v>36</v>
      </c>
      <c r="B8" s="6" t="s">
        <v>38</v>
      </c>
      <c r="C8" s="33">
        <v>0</v>
      </c>
      <c r="D8" s="33">
        <v>0</v>
      </c>
      <c r="E8" s="33">
        <v>0</v>
      </c>
      <c r="F8" s="33">
        <v>0</v>
      </c>
      <c r="G8" s="33">
        <v>30.8</v>
      </c>
      <c r="H8" s="33">
        <v>0</v>
      </c>
      <c r="I8" s="33">
        <f t="shared" si="0"/>
        <v>30.8</v>
      </c>
    </row>
    <row r="9" spans="1:9" ht="12.75" customHeight="1" x14ac:dyDescent="0.15">
      <c r="A9" s="6" t="s">
        <v>39</v>
      </c>
      <c r="B9" s="6" t="s">
        <v>40</v>
      </c>
      <c r="C9" s="33">
        <v>0</v>
      </c>
      <c r="D9" s="33">
        <v>0</v>
      </c>
      <c r="E9" s="33">
        <v>0</v>
      </c>
      <c r="F9" s="33">
        <v>0</v>
      </c>
      <c r="G9" s="33">
        <v>20</v>
      </c>
      <c r="H9" s="33">
        <v>0</v>
      </c>
      <c r="I9" s="33">
        <f t="shared" si="0"/>
        <v>20</v>
      </c>
    </row>
    <row r="10" spans="1:9" ht="12.75" customHeight="1" x14ac:dyDescent="0.15">
      <c r="A10" s="25" t="s">
        <v>12</v>
      </c>
      <c r="B10" s="25"/>
      <c r="C10" s="26">
        <f t="shared" ref="C10:I10" si="1">SUM(C7:C9)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 t="shared" si="1"/>
        <v>510.8</v>
      </c>
      <c r="H10" s="26">
        <f t="shared" si="1"/>
        <v>0</v>
      </c>
      <c r="I10" s="26">
        <f t="shared" si="1"/>
        <v>510.8</v>
      </c>
    </row>
    <row r="11" spans="1:9" ht="12.75" customHeight="1" x14ac:dyDescent="0.15">
      <c r="A11" s="30" t="s">
        <v>60</v>
      </c>
      <c r="B11" s="2"/>
    </row>
    <row r="12" spans="1:9" ht="12.75" customHeight="1" x14ac:dyDescent="0.15"/>
    <row r="13" spans="1:9" ht="12.75" customHeight="1" x14ac:dyDescent="0.2">
      <c r="A13" s="21" t="s">
        <v>30</v>
      </c>
    </row>
    <row r="14" spans="1:9" ht="15" customHeight="1" x14ac:dyDescent="0.15">
      <c r="A14" s="31" t="s">
        <v>61</v>
      </c>
      <c r="B14" s="9"/>
    </row>
    <row r="15" spans="1:9" ht="12.75" customHeight="1" x14ac:dyDescent="0.15"/>
    <row r="16" spans="1:9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3">
    <mergeCell ref="C5:D5"/>
    <mergeCell ref="E5:F5"/>
    <mergeCell ref="G5:H5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1. Strumenti</vt:lpstr>
      <vt:lpstr>2. Risorse</vt:lpstr>
      <vt:lpstr>3.1 Sezione ordinaria SUD</vt:lpstr>
      <vt:lpstr>3.2. Sezione ordinaria CN</vt:lpstr>
      <vt:lpstr>4. Sezioni speciali</vt:lpstr>
      <vt:lpstr>Appendice - Stato</vt:lpstr>
      <vt:lpstr>'1. Strumenti'!_xlnm_Print_Area</vt:lpstr>
      <vt:lpstr>'2. Risorse'!_xlnm_Print_Area</vt:lpstr>
      <vt:lpstr>'3.1 Sezione ordinaria SUD'!_xlnm_Print_Area</vt:lpstr>
      <vt:lpstr>'3.2. Sezione ordinaria CN'!_xlnm_Print_Area</vt:lpstr>
      <vt:lpstr>'4. Sezioni speciali'!_xlnm_Print_Area</vt:lpstr>
      <vt:lpstr>'Appendice - Stato'!_xlnm_Print_Area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 de Chiara</cp:lastModifiedBy>
  <dcterms:created xsi:type="dcterms:W3CDTF">2021-04-01T11:52:00Z</dcterms:created>
  <dcterms:modified xsi:type="dcterms:W3CDTF">2021-04-02T15:59:12Z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