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4"/>
  <workbookPr defaultThemeVersion="166925"/>
  <bookViews>
    <workbookView xWindow="1180" yWindow="1500" windowWidth="27240" windowHeight="15100" activeTab="0"/>
  </bookViews>
  <sheets>
    <sheet name="OP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<sst xmlns="http://schemas.openxmlformats.org/spreadsheetml/2006/main" count="52" uniqueCount="36">
  <si>
    <t>FESR</t>
  </si>
  <si>
    <t>num</t>
  </si>
  <si>
    <t>Numero di imprese che cooperano con istituti di ricerca</t>
  </si>
  <si>
    <t>126</t>
  </si>
  <si>
    <t>etp</t>
  </si>
  <si>
    <t>Numero di ricercatori che operano in infrastrutture di ricerca migliorate</t>
  </si>
  <si>
    <t>125</t>
  </si>
  <si>
    <t>Crescita dell'occupazione nelle imprese che ricevono un sostegno</t>
  </si>
  <si>
    <t>108</t>
  </si>
  <si>
    <t>Numero di nuove imprese che ricevono un sostegno</t>
  </si>
  <si>
    <t>105</t>
  </si>
  <si>
    <t>Numero di imprese che ricevono un sostegno non finanziario</t>
  </si>
  <si>
    <t>104</t>
  </si>
  <si>
    <t>Numero di imprese che ricevono un sostegno finanziario diverso dalle sovvenzioni (a fondo perduto)</t>
  </si>
  <si>
    <t>103</t>
  </si>
  <si>
    <t>Numero di imprese che ricevono sovvenzioni (a fondo perduto)</t>
  </si>
  <si>
    <t>102</t>
  </si>
  <si>
    <t>Numero di imprese che ricevono un sostegno</t>
  </si>
  <si>
    <t>raggiungimento target</t>
  </si>
  <si>
    <t>valore realizzato totale</t>
  </si>
  <si>
    <t>valore programmato totale</t>
  </si>
  <si>
    <t>Totale casi di utilizzo</t>
  </si>
  <si>
    <t>utilizzato insieme ad altri COM e DPR</t>
  </si>
  <si>
    <t>unico indicatore COM insieme con altri DPR</t>
  </si>
  <si>
    <t>utilizzato insiene ad altri indicatori COM</t>
  </si>
  <si>
    <t>utilizzato come unico indicatore</t>
  </si>
  <si>
    <t>Totale progetti per cui è stato utilizzato</t>
  </si>
  <si>
    <t>Programmi in cui è stato utilizzato</t>
  </si>
  <si>
    <t>Tipologia Indicatori</t>
  </si>
  <si>
    <t>unità di misura</t>
  </si>
  <si>
    <t>Descrizione Indicatore</t>
  </si>
  <si>
    <t>Codice Indicatore</t>
  </si>
  <si>
    <t>Valori ad esclusione dei casi con anomalie</t>
  </si>
  <si>
    <t>Valori complessivi</t>
  </si>
  <si>
    <t>Casi di utilizzo in congiunzione con altri indicatori</t>
  </si>
  <si>
    <t>Fonte: elaborazione DPCoe-Nuvap su dati Sistema nazionale di monitoraggio al 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</si>
</sst>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Helvetica Neu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9" fontId="0" fillId="2" borderId="1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B42A9-BC3A-1C4D-B3C4-D01A892585B0}">
  <dimension ref="A1:Q11"/>
  <sheetViews>
    <sheetView tabSelected="1" workbookViewId="0" topLeftCell="A1">
      <selection activeCell="A11" sqref="A11:Q11"/>
    </sheetView>
  </sheetViews>
  <sheetFormatPr defaultColWidth="11.00390625" defaultRowHeight="15.75"/>
  <sheetData>
    <row r="1" spans="1:17" ht="15.75">
      <c r="A1" s="7"/>
      <c r="B1" s="7"/>
      <c r="C1" s="7"/>
      <c r="D1" s="7"/>
      <c r="E1" s="7"/>
      <c r="F1" s="7"/>
      <c r="G1" s="10" t="s">
        <v>34</v>
      </c>
      <c r="H1" s="10"/>
      <c r="I1" s="10"/>
      <c r="J1" s="10"/>
      <c r="K1" s="10"/>
      <c r="L1" s="10" t="s">
        <v>33</v>
      </c>
      <c r="M1" s="10"/>
      <c r="N1" s="10"/>
      <c r="O1" s="10" t="s">
        <v>32</v>
      </c>
      <c r="P1" s="10"/>
      <c r="Q1" s="10"/>
    </row>
    <row r="2" spans="1:17" ht="91">
      <c r="A2" s="8" t="s">
        <v>31</v>
      </c>
      <c r="B2" s="8" t="s">
        <v>30</v>
      </c>
      <c r="C2" s="8" t="s">
        <v>29</v>
      </c>
      <c r="D2" s="8" t="s">
        <v>28</v>
      </c>
      <c r="E2" s="8" t="s">
        <v>27</v>
      </c>
      <c r="F2" s="8" t="s">
        <v>26</v>
      </c>
      <c r="G2" s="8" t="s">
        <v>25</v>
      </c>
      <c r="H2" s="8" t="s">
        <v>24</v>
      </c>
      <c r="I2" s="8" t="s">
        <v>23</v>
      </c>
      <c r="J2" s="8" t="s">
        <v>22</v>
      </c>
      <c r="K2" s="9" t="s">
        <v>21</v>
      </c>
      <c r="L2" s="8" t="s">
        <v>20</v>
      </c>
      <c r="M2" s="8" t="s">
        <v>19</v>
      </c>
      <c r="N2" s="8" t="s">
        <v>18</v>
      </c>
      <c r="O2" s="8" t="s">
        <v>20</v>
      </c>
      <c r="P2" s="8" t="s">
        <v>19</v>
      </c>
      <c r="Q2" s="8" t="s">
        <v>18</v>
      </c>
    </row>
    <row r="3" spans="1:17" ht="15.75">
      <c r="A3" s="6">
        <v>101</v>
      </c>
      <c r="B3" s="6" t="s">
        <v>17</v>
      </c>
      <c r="C3" s="6" t="s">
        <v>1</v>
      </c>
      <c r="D3" s="6" t="s">
        <v>0</v>
      </c>
      <c r="E3" s="7">
        <v>30</v>
      </c>
      <c r="F3" s="5">
        <v>68022</v>
      </c>
      <c r="G3" s="5">
        <v>6821</v>
      </c>
      <c r="H3" s="5">
        <v>52014</v>
      </c>
      <c r="I3" s="5">
        <v>12</v>
      </c>
      <c r="J3" s="5">
        <v>9175</v>
      </c>
      <c r="K3" s="5">
        <f>SUM(G3:J3)</f>
        <v>68022</v>
      </c>
      <c r="L3" s="5">
        <v>536738.03</v>
      </c>
      <c r="M3" s="5">
        <v>497877.24</v>
      </c>
      <c r="N3" s="4">
        <f>M3/L3</f>
        <v>0.9275982177003556</v>
      </c>
      <c r="O3" s="5">
        <v>518396</v>
      </c>
      <c r="P3" s="5">
        <v>362802.1</v>
      </c>
      <c r="Q3" s="4">
        <f>P3/O3</f>
        <v>0.6998551300550158</v>
      </c>
    </row>
    <row r="4" spans="1:17" ht="15.75">
      <c r="A4" s="3" t="s">
        <v>16</v>
      </c>
      <c r="B4" s="3" t="s">
        <v>15</v>
      </c>
      <c r="C4" s="3" t="s">
        <v>1</v>
      </c>
      <c r="D4" s="3" t="s">
        <v>0</v>
      </c>
      <c r="E4" s="2">
        <v>27</v>
      </c>
      <c r="F4" s="2">
        <v>53297</v>
      </c>
      <c r="G4" s="2">
        <v>84</v>
      </c>
      <c r="H4" s="2">
        <v>46403</v>
      </c>
      <c r="I4" s="2">
        <v>80</v>
      </c>
      <c r="J4" s="2">
        <v>6730</v>
      </c>
      <c r="K4" s="2">
        <f>SUM(G4:J4)</f>
        <v>53297</v>
      </c>
      <c r="L4" s="2">
        <v>186978.88</v>
      </c>
      <c r="M4" s="2">
        <v>40011.71</v>
      </c>
      <c r="N4" s="1">
        <f>M4/L4</f>
        <v>0.2139905319787989</v>
      </c>
      <c r="O4" s="2">
        <v>181791</v>
      </c>
      <c r="P4" s="2">
        <v>33610</v>
      </c>
      <c r="Q4" s="1">
        <f>P4/O4</f>
        <v>0.18488263995467322</v>
      </c>
    </row>
    <row r="5" spans="1:17" ht="15.75">
      <c r="A5" s="3" t="s">
        <v>14</v>
      </c>
      <c r="B5" s="3" t="s">
        <v>13</v>
      </c>
      <c r="C5" s="3" t="s">
        <v>1</v>
      </c>
      <c r="D5" s="3" t="s">
        <v>0</v>
      </c>
      <c r="E5" s="2">
        <v>21</v>
      </c>
      <c r="F5" s="2">
        <v>290</v>
      </c>
      <c r="G5" s="2">
        <v>7</v>
      </c>
      <c r="H5" s="2">
        <v>231</v>
      </c>
      <c r="I5" s="2">
        <v>0</v>
      </c>
      <c r="J5" s="2">
        <v>52</v>
      </c>
      <c r="K5" s="2">
        <f>SUM(G5:J5)</f>
        <v>290</v>
      </c>
      <c r="L5" s="2">
        <v>308032.02</v>
      </c>
      <c r="M5" s="2">
        <v>305079.02</v>
      </c>
      <c r="N5" s="1">
        <f>M5/L5</f>
        <v>0.9904133343020638</v>
      </c>
      <c r="O5" s="2">
        <v>307893</v>
      </c>
      <c r="P5" s="2">
        <v>304940</v>
      </c>
      <c r="Q5" s="1">
        <f>P5/O5</f>
        <v>0.9904090057260152</v>
      </c>
    </row>
    <row r="6" spans="1:17" ht="15.75">
      <c r="A6" s="6" t="s">
        <v>12</v>
      </c>
      <c r="B6" s="6" t="s">
        <v>11</v>
      </c>
      <c r="C6" s="6" t="s">
        <v>1</v>
      </c>
      <c r="D6" s="6" t="s">
        <v>0</v>
      </c>
      <c r="E6" s="5">
        <v>14</v>
      </c>
      <c r="F6" s="5">
        <v>497</v>
      </c>
      <c r="G6" s="5">
        <v>6</v>
      </c>
      <c r="H6" s="5">
        <v>311</v>
      </c>
      <c r="I6" s="5">
        <v>123</v>
      </c>
      <c r="J6" s="5">
        <v>57</v>
      </c>
      <c r="K6" s="5">
        <f>SUM(G6:J6)</f>
        <v>497</v>
      </c>
      <c r="L6" s="5">
        <v>14999</v>
      </c>
      <c r="M6" s="5">
        <v>5962</v>
      </c>
      <c r="N6" s="4">
        <f>M6/L6</f>
        <v>0.3974931662110807</v>
      </c>
      <c r="O6" s="5">
        <v>13280</v>
      </c>
      <c r="P6" s="5">
        <v>4138</v>
      </c>
      <c r="Q6" s="4">
        <f>P6/O6</f>
        <v>0.3115963855421687</v>
      </c>
    </row>
    <row r="7" spans="1:17" ht="15.75">
      <c r="A7" s="3" t="s">
        <v>10</v>
      </c>
      <c r="B7" s="3" t="s">
        <v>9</v>
      </c>
      <c r="C7" s="3" t="s">
        <v>1</v>
      </c>
      <c r="D7" s="3" t="s">
        <v>0</v>
      </c>
      <c r="E7" s="2">
        <v>23</v>
      </c>
      <c r="F7" s="2">
        <v>3723</v>
      </c>
      <c r="G7" s="2">
        <v>24</v>
      </c>
      <c r="H7" s="2">
        <v>3167</v>
      </c>
      <c r="I7" s="2">
        <v>1</v>
      </c>
      <c r="J7" s="2">
        <v>531</v>
      </c>
      <c r="K7" s="2">
        <f>SUM(G7:J7)</f>
        <v>3723</v>
      </c>
      <c r="L7" s="2">
        <v>8516.01</v>
      </c>
      <c r="M7" s="2">
        <v>4245.01</v>
      </c>
      <c r="N7" s="1">
        <f>M7/L7</f>
        <v>0.49847405064108663</v>
      </c>
      <c r="O7" s="2">
        <v>8098</v>
      </c>
      <c r="P7" s="2">
        <v>3805</v>
      </c>
      <c r="Q7" s="1">
        <f>P7/O7</f>
        <v>0.46986910348234134</v>
      </c>
    </row>
    <row r="8" spans="1:17" ht="15.75">
      <c r="A8" s="6" t="s">
        <v>8</v>
      </c>
      <c r="B8" s="3" t="s">
        <v>7</v>
      </c>
      <c r="C8" s="6" t="s">
        <v>4</v>
      </c>
      <c r="D8" s="6" t="s">
        <v>0</v>
      </c>
      <c r="E8" s="5">
        <v>20</v>
      </c>
      <c r="F8" s="5">
        <v>6519</v>
      </c>
      <c r="G8" s="5">
        <v>92</v>
      </c>
      <c r="H8" s="5">
        <v>4813</v>
      </c>
      <c r="I8" s="5">
        <v>0</v>
      </c>
      <c r="J8" s="5">
        <v>1614</v>
      </c>
      <c r="K8" s="5">
        <f>SUM(G8:J8)</f>
        <v>6519</v>
      </c>
      <c r="L8" s="5">
        <v>3706560.66</v>
      </c>
      <c r="M8" s="5">
        <v>874732.76</v>
      </c>
      <c r="N8" s="4">
        <f>M8/L8</f>
        <v>0.2359958031821338</v>
      </c>
      <c r="O8" s="5">
        <v>1578714.68</v>
      </c>
      <c r="P8" s="5">
        <v>874234.2</v>
      </c>
      <c r="Q8" s="4">
        <f>P8/O8</f>
        <v>0.5537632677235889</v>
      </c>
    </row>
    <row r="9" spans="1:17" ht="15.75">
      <c r="A9" s="3" t="s">
        <v>6</v>
      </c>
      <c r="B9" s="3" t="s">
        <v>5</v>
      </c>
      <c r="C9" s="3" t="s">
        <v>4</v>
      </c>
      <c r="D9" s="3" t="s">
        <v>0</v>
      </c>
      <c r="E9" s="2">
        <v>8</v>
      </c>
      <c r="F9" s="2">
        <v>234</v>
      </c>
      <c r="G9" s="2">
        <v>58</v>
      </c>
      <c r="H9" s="2">
        <v>157</v>
      </c>
      <c r="I9" s="2">
        <v>18</v>
      </c>
      <c r="J9" s="2">
        <v>1</v>
      </c>
      <c r="K9" s="2">
        <f>SUM(G9:J9)</f>
        <v>234</v>
      </c>
      <c r="L9" s="2">
        <v>9475.54</v>
      </c>
      <c r="M9" s="2">
        <v>576.85</v>
      </c>
      <c r="N9" s="1">
        <f>M9/L9</f>
        <v>0.060877796938221984</v>
      </c>
      <c r="O9" s="2">
        <v>9467.54</v>
      </c>
      <c r="P9" s="2">
        <v>571.85</v>
      </c>
      <c r="Q9" s="1">
        <f>P9/O9</f>
        <v>0.06040111792503649</v>
      </c>
    </row>
    <row r="10" spans="1:17" ht="15.75">
      <c r="A10" s="3" t="s">
        <v>3</v>
      </c>
      <c r="B10" s="3" t="s">
        <v>2</v>
      </c>
      <c r="C10" s="3" t="s">
        <v>1</v>
      </c>
      <c r="D10" s="3" t="s">
        <v>0</v>
      </c>
      <c r="E10" s="2">
        <v>23</v>
      </c>
      <c r="F10" s="2">
        <v>4757</v>
      </c>
      <c r="G10" s="2">
        <v>126</v>
      </c>
      <c r="H10" s="2">
        <v>3816</v>
      </c>
      <c r="I10" s="2">
        <v>38</v>
      </c>
      <c r="J10" s="2">
        <v>777</v>
      </c>
      <c r="K10" s="2">
        <f>SUM(G10:J10)</f>
        <v>4757</v>
      </c>
      <c r="L10" s="2">
        <v>8008.22</v>
      </c>
      <c r="M10" s="2">
        <v>4684.21</v>
      </c>
      <c r="N10" s="1">
        <f>M10/L10</f>
        <v>0.5849252393166022</v>
      </c>
      <c r="O10" s="2">
        <v>7402</v>
      </c>
      <c r="P10" s="2">
        <v>4194</v>
      </c>
      <c r="Q10" s="1">
        <f>P10/O10</f>
        <v>0.5666036206430695</v>
      </c>
    </row>
    <row r="11" spans="1:17" ht="15.75">
      <c r="A11" s="11" t="s">
        <v>35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</sheetData>
  <mergeCells count="4">
    <mergeCell ref="G1:K1"/>
    <mergeCell ref="L1:N1"/>
    <mergeCell ref="O1:Q1"/>
    <mergeCell ref="A11:Q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de Chiara</dc:creator>
  <cp:keywords/>
  <dc:description/>
  <cp:lastModifiedBy>Nicola de Chiara</cp:lastModifiedBy>
  <dcterms:created xsi:type="dcterms:W3CDTF">2021-12-16T12:17:28Z</dcterms:created>
  <dcterms:modified xsi:type="dcterms:W3CDTF">2021-12-16T12:18:12Z</dcterms:modified>
  <cp:category/>
  <cp:version/>
  <cp:contentType/>
  <cp:contentStatus/>
</cp:coreProperties>
</file>